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<sst xmlns="http://schemas.openxmlformats.org/spreadsheetml/2006/main" count="290" uniqueCount="218">
  <si>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</si>
  <si>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</si>
  <si>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</si>
  <si>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</si>
  <si>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</si>
  <si>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</si>
  <si>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</si>
  <si>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</si>
  <si>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</si>
  <si>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</si>
  <si>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</si>
  <si>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</si>
  <si>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</si>
  <si>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</si>
  <si>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</si>
  <si>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</si>
  <si>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</si>
  <si>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</si>
  <si>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</si>
  <si>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</si>
  <si>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</si>
  <si>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</si>
  <si>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</si>
  <si>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</si>
  <si>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</si>
  <si>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</si>
  <si>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</si>
  <si>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</si>
  <si>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</si>
  <si>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</si>
  <si>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</si>
  <si>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</si>
  <si>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</si>
  <si>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</si>
  <si>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</si>
  <si>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</si>
  <si>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</si>
  <si>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</si>
  <si>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</si>
  <si>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</si>
  <si>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</si>
  <si>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</si>
  <si>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</si>
  <si>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</si>
  <si>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</si>
  <si>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</si>
  <si>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</si>
  <si>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</si>
  <si>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</si>
  <si>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</si>
  <si>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</si>
  <si>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</si>
  <si>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</si>
  <si>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</si>
  <si>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</si>
  <si>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</si>
  <si>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</si>
  <si>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</si>
  <si>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</si>
  <si>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</si>
  <si>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</si>
  <si>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</si>
  <si>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</si>
  <si>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</si>
  <si>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</si>
  <si>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</si>
  <si>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</si>
  <si>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</si>
  <si>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</si>
  <si>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</si>
  <si>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</si>
  <si>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</si>
  <si>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</si>
  <si>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</si>
  <si>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</si>
  <si>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</si>
  <si>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</si>
  <si>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</si>
  <si>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</si>
  <si>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</si>
  <si>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</si>
  <si>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</si>
  <si>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</si>
  <si>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</si>
  <si>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</si>
  <si>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</si>
  <si>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</si>
  <si>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</si>
  <si>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</si>
  <si>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</si>
  <si>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</si>
  <si>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</si>
  <si>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</si>
  <si>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</si>
  <si>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</si>
  <si>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</si>
  <si>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</si>
  <si>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</si>
  <si>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</si>
  <si>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</si>
  <si>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</si>
  <si>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</si>
  <si>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</si>
  <si>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</si>
  <si>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</si>
  <si>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</si>
  <si>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</si>
  <si>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</si>
  <si>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</si>
  <si>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</si>
  <si>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</si>
  <si>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</si>
  <si>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</si>
  <si>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</si>
  <si>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</si>
  <si>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</si>
  <si>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</si>
  <si>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</si>
  <si>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</si>
  <si>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</si>
  <si>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</si>
  <si>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</si>
  <si>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</si>
  <si>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</si>
  <si>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</si>
  <si>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</si>
  <si>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</si>
  <si>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</si>
  <si>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</si>
  <si>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</si>
  <si>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</si>
  <si>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</si>
  <si>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</si>
  <si>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</si>
  <si>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</si>
  <si>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</si>
  <si>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</si>
  <si>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</si>
  <si>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</si>
  <si>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</si>
  <si>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</si>
  <si>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</si>
  <si>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</si>
  <si>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</si>
  <si>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</si>
  <si>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</si>
  <si>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</si>
  <si>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</si>
  <si>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</si>
  <si>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</si>
  <si>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</si>
  <si>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</si>
  <si>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</si>
  <si>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</si>
  <si>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</si>
  <si>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</si>
  <si>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</si>
  <si>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</si>
  <si>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</si>
  <si>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</si>
  <si>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</si>
  <si>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</si>
  <si>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</si>
  <si>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</si>
  <si>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</si>
  <si>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</si>
  <si>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</si>
  <si>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</si>
  <si>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</si>
  <si>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</si>
  <si>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</si>
  <si>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</si>
  <si>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</si>
  <si>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</si>
  <si>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</si>
  <si>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</si>
  <si>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</si>
  <si>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</si>
  <si>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</si>
  <si>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</si>
  <si>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</si>
  <si>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</si>
  <si>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</si>
  <si>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</si>
  <si>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</si>
  <si>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</si>
  <si>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</si>
  <si>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</si>
  <si>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</si>
  <si>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</si>
  <si>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</si>
  <si>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</si>
  <si>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</si>
  <si>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</si>
  <si>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</si>
  <si>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</si>
  <si>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</si>
  <si>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</si>
  <si>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</si>
  <si>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</si>
  <si>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</si>
  <si>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</si>
  <si>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</si>
  <si>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</si>
  <si>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</si>
  <si>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</si>
  <si>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</si>
  <si>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</si>
  <si>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</si>
  <si>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</si>
  <si>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</si>
  <si>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</si>
  <si>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>О.С. Сидун</t>
  </si>
  <si>
    <t>О.Л. Степанишина</t>
  </si>
  <si>
    <t>(04138) 3-14-38</t>
  </si>
  <si>
    <t>(04138) 3-12-81</t>
  </si>
  <si>
    <t>inbox@rg.zt.court.gov.ua</t>
  </si>
  <si>
    <t>7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</si>
</sst>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&amp;LAC1FCD57&amp;C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99</v>
      </c>
      <c r="F6" s="105">
        <v>63</v>
      </c>
      <c r="G6" s="105"/>
      <c r="H6" s="105">
        <v>44</v>
      </c>
      <c r="I6" s="105" t="s">
        <v>206</v>
      </c>
      <c r="J6" s="105">
        <v>55</v>
      </c>
      <c r="K6" s="84">
        <v>14</v>
      </c>
      <c r="L6" s="91">
        <f>E6-F6</f>
        <v>36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204</v>
      </c>
      <c r="F7" s="105">
        <v>189</v>
      </c>
      <c r="G7" s="105"/>
      <c r="H7" s="105">
        <v>203</v>
      </c>
      <c r="I7" s="105">
        <v>164</v>
      </c>
      <c r="J7" s="105">
        <v>1</v>
      </c>
      <c r="K7" s="84"/>
      <c r="L7" s="91">
        <f>E7-F7</f>
        <v>15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28</v>
      </c>
      <c r="F9" s="105">
        <v>21</v>
      </c>
      <c r="G9" s="105"/>
      <c r="H9" s="85">
        <v>20</v>
      </c>
      <c r="I9" s="105">
        <v>10</v>
      </c>
      <c r="J9" s="105">
        <v>8</v>
      </c>
      <c r="K9" s="84"/>
      <c r="L9" s="91">
        <f>E9-F9</f>
        <v>7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5</v>
      </c>
      <c r="F14" s="112">
        <v>5</v>
      </c>
      <c r="G14" s="112"/>
      <c r="H14" s="112">
        <v>5</v>
      </c>
      <c r="I14" s="112">
        <v>4</v>
      </c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336</v>
      </c>
      <c r="F16" s="86">
        <f>SUM(F6:F15)</f>
        <v>278</v>
      </c>
      <c r="G16" s="86">
        <f>SUM(G6:G15)</f>
        <v>0</v>
      </c>
      <c r="H16" s="86">
        <f>SUM(H6:H15)</f>
        <v>272</v>
      </c>
      <c r="I16" s="86">
        <f>SUM(I6:I15)</f>
        <v>178</v>
      </c>
      <c r="J16" s="86">
        <f>SUM(J6:J15)</f>
        <v>64</v>
      </c>
      <c r="K16" s="86">
        <f>SUM(K6:K15)</f>
        <v>14</v>
      </c>
      <c r="L16" s="91">
        <f>E16-F16</f>
        <v>58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11</v>
      </c>
      <c r="F17" s="84">
        <v>10</v>
      </c>
      <c r="G17" s="84"/>
      <c r="H17" s="84">
        <v>8</v>
      </c>
      <c r="I17" s="84">
        <v>5</v>
      </c>
      <c r="J17" s="84">
        <v>3</v>
      </c>
      <c r="K17" s="84"/>
      <c r="L17" s="91">
        <f>E17-F17</f>
        <v>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15</v>
      </c>
      <c r="F18" s="84">
        <v>5</v>
      </c>
      <c r="G18" s="84"/>
      <c r="H18" s="84">
        <v>10</v>
      </c>
      <c r="I18" s="84">
        <v>9</v>
      </c>
      <c r="J18" s="84">
        <v>5</v>
      </c>
      <c r="K18" s="84">
        <v>1</v>
      </c>
      <c r="L18" s="91">
        <f>E18-F18</f>
        <v>10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22</v>
      </c>
      <c r="F25" s="94">
        <v>12</v>
      </c>
      <c r="G25" s="94"/>
      <c r="H25" s="94">
        <v>14</v>
      </c>
      <c r="I25" s="94">
        <v>10</v>
      </c>
      <c r="J25" s="94">
        <v>8</v>
      </c>
      <c r="K25" s="94">
        <v>1</v>
      </c>
      <c r="L25" s="91">
        <f>E25-F25</f>
        <v>10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32</v>
      </c>
      <c r="F26" s="84">
        <v>28</v>
      </c>
      <c r="G26" s="84">
        <v>1</v>
      </c>
      <c r="H26" s="84">
        <v>31</v>
      </c>
      <c r="I26" s="84">
        <v>25</v>
      </c>
      <c r="J26" s="84">
        <v>1</v>
      </c>
      <c r="K26" s="84"/>
      <c r="L26" s="91">
        <f>E26-F26</f>
        <v>4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253</v>
      </c>
      <c r="F28" s="84">
        <v>241</v>
      </c>
      <c r="G28" s="84">
        <v>1</v>
      </c>
      <c r="H28" s="84">
        <v>206</v>
      </c>
      <c r="I28" s="84">
        <v>192</v>
      </c>
      <c r="J28" s="84">
        <v>47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328</v>
      </c>
      <c r="F29" s="84">
        <v>194</v>
      </c>
      <c r="G29" s="84">
        <v>2</v>
      </c>
      <c r="H29" s="84">
        <v>170</v>
      </c>
      <c r="I29" s="84">
        <v>139</v>
      </c>
      <c r="J29" s="84">
        <v>158</v>
      </c>
      <c r="K29" s="84">
        <v>19</v>
      </c>
      <c r="L29" s="91">
        <f>E29-F29</f>
        <v>134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31</v>
      </c>
      <c r="F30" s="84">
        <v>31</v>
      </c>
      <c r="G30" s="84"/>
      <c r="H30" s="84">
        <v>31</v>
      </c>
      <c r="I30" s="84">
        <v>31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37</v>
      </c>
      <c r="F31" s="84">
        <v>31</v>
      </c>
      <c r="G31" s="84"/>
      <c r="H31" s="84">
        <v>22</v>
      </c>
      <c r="I31" s="84">
        <v>21</v>
      </c>
      <c r="J31" s="84">
        <v>15</v>
      </c>
      <c r="K31" s="84"/>
      <c r="L31" s="91">
        <f>E31-F31</f>
        <v>6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14</v>
      </c>
      <c r="F37" s="84">
        <v>11</v>
      </c>
      <c r="G37" s="84"/>
      <c r="H37" s="84">
        <v>7</v>
      </c>
      <c r="I37" s="84">
        <v>5</v>
      </c>
      <c r="J37" s="84">
        <v>7</v>
      </c>
      <c r="K37" s="84"/>
      <c r="L37" s="91">
        <f>E37-F37</f>
        <v>3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480</v>
      </c>
      <c r="F40" s="94">
        <v>327</v>
      </c>
      <c r="G40" s="94">
        <v>3</v>
      </c>
      <c r="H40" s="94">
        <v>250</v>
      </c>
      <c r="I40" s="94">
        <v>193</v>
      </c>
      <c r="J40" s="94">
        <v>230</v>
      </c>
      <c r="K40" s="94">
        <v>19</v>
      </c>
      <c r="L40" s="91">
        <f>E40-F40</f>
        <v>153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525</v>
      </c>
      <c r="F41" s="84">
        <v>491</v>
      </c>
      <c r="G41" s="84"/>
      <c r="H41" s="84">
        <v>408</v>
      </c>
      <c r="I41" s="84" t="s">
        <v>206</v>
      </c>
      <c r="J41" s="84">
        <v>117</v>
      </c>
      <c r="K41" s="84"/>
      <c r="L41" s="91">
        <f>E41-F41</f>
        <v>34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7</v>
      </c>
      <c r="F42" s="84">
        <v>7</v>
      </c>
      <c r="G42" s="84"/>
      <c r="H42" s="84">
        <v>7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</v>
      </c>
      <c r="F43" s="84"/>
      <c r="G43" s="84"/>
      <c r="H43" s="84">
        <v>1</v>
      </c>
      <c r="I43" s="84"/>
      <c r="J43" s="84"/>
      <c r="K43" s="84"/>
      <c r="L43" s="91">
        <f>E43-F43</f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&amp;LAC1FCD57&amp;C&amp;R2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/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/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55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11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7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6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14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/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2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32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61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3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>
        <v>1</v>
      </c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22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48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14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14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16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&amp;LAC1FCD57&amp;C&amp;R3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44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17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8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20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7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4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171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/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16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21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5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56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36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36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350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130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18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797772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/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/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9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746</v>
      </c>
      <c r="F57" s="115">
        <f>F58+F61+F62+F63</f>
        <v>181</v>
      </c>
      <c r="G57" s="115">
        <f>G58+G61+G62+G63</f>
        <v>17</v>
      </c>
      <c r="H57" s="115">
        <f>H58+H61+H62+H63</f>
        <v>2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241</v>
      </c>
      <c r="F58" s="94">
        <v>27</v>
      </c>
      <c r="G58" s="94">
        <v>4</v>
      </c>
      <c r="H58" s="94"/>
      <c r="I58" s="94"/>
    </row>
    <row r="59" spans="1:9" ht="13.5" customHeight="1">
      <c r="A59" s="241" t="s">
        <v>204</v>
      </c>
      <c r="B59" s="242"/>
      <c r="C59" s="242"/>
      <c r="D59" s="243"/>
      <c r="E59" s="86">
        <v>20</v>
      </c>
      <c r="F59" s="86">
        <v>20</v>
      </c>
      <c r="G59" s="86">
        <v>4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202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4</v>
      </c>
      <c r="F61" s="84">
        <v>4</v>
      </c>
      <c r="G61" s="84">
        <v>6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106</v>
      </c>
      <c r="F62" s="84">
        <v>135</v>
      </c>
      <c r="G62" s="84">
        <v>7</v>
      </c>
      <c r="H62" s="84">
        <v>2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395</v>
      </c>
      <c r="F63" s="84">
        <v>15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389</v>
      </c>
      <c r="G67" s="108">
        <v>1402002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168</v>
      </c>
      <c r="G68" s="88">
        <v>1083617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221</v>
      </c>
      <c r="G69" s="88">
        <v>318385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145</v>
      </c>
      <c r="G70" s="108">
        <v>69009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&amp;LAC1FCD57&amp;C&amp;R4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21.875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12.5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8.26086956521739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66</v>
      </c>
    </row>
    <row r="12" spans="1:4" ht="16.5" customHeight="1">
      <c r="A12" s="237" t="s">
        <v>103</v>
      </c>
      <c r="B12" s="237"/>
      <c r="C12" s="10">
        <v>10</v>
      </c>
      <c r="D12" s="84">
        <v>41</v>
      </c>
    </row>
    <row r="13" spans="1:4" ht="16.5" customHeight="1">
      <c r="A13" s="241" t="s">
        <v>204</v>
      </c>
      <c r="B13" s="243"/>
      <c r="C13" s="10">
        <v>11</v>
      </c>
      <c r="D13" s="94">
        <v>147</v>
      </c>
    </row>
    <row r="14" spans="1:4" ht="16.5" customHeight="1">
      <c r="A14" s="241" t="s">
        <v>205</v>
      </c>
      <c r="B14" s="243"/>
      <c r="C14" s="10">
        <v>12</v>
      </c>
      <c r="D14" s="94">
        <v>15</v>
      </c>
    </row>
    <row r="15" spans="1:4" ht="16.5" customHeight="1">
      <c r="A15" s="237" t="s">
        <v>30</v>
      </c>
      <c r="B15" s="237"/>
      <c r="C15" s="10">
        <v>13</v>
      </c>
      <c r="D15" s="84">
        <v>239</v>
      </c>
    </row>
    <row r="16" spans="1:4" ht="16.5" customHeight="1">
      <c r="A16" s="237" t="s">
        <v>104</v>
      </c>
      <c r="B16" s="237"/>
      <c r="C16" s="10">
        <v>14</v>
      </c>
      <c r="D16" s="84">
        <v>128</v>
      </c>
    </row>
    <row r="17" spans="1:5" ht="16.5" customHeight="1">
      <c r="A17" s="237" t="s">
        <v>108</v>
      </c>
      <c r="B17" s="237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 t="s">
        <v>215</v>
      </c>
      <c r="D26" s="256"/>
    </row>
    <row r="27" spans="1:4" ht="12.75">
      <c r="A27" s="62" t="s">
        <v>101</v>
      </c>
      <c r="B27" s="83"/>
      <c r="C27" s="256" t="s">
        <v>216</v>
      </c>
      <c r="D27" s="256"/>
    </row>
    <row r="28" ht="15.75" customHeight="1"/>
    <row r="29" spans="3:4" ht="12.75" customHeight="1">
      <c r="C29" s="328" t="s">
        <v>217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&amp;LAC1FCD57&amp;C&amp;R5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2020-10-09T11:57:24Z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AC1FCD57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